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2021级" sheetId="1" r:id="rId1"/>
  </sheets>
  <definedNames>
    <definedName name="_xlnm._FilterDatabase" localSheetId="0" hidden="1">'2021级'!$A$2:$F$24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9FCCB351877469BA101874E6707C113" descr="21级1班（西校区）"/>
        <xdr:cNvPicPr/>
      </xdr:nvPicPr>
      <xdr:blipFill>
        <a:blip r:embed="rId1"/>
        <a:stretch>
          <a:fillRect/>
        </a:stretch>
      </xdr:blipFill>
      <xdr:spPr>
        <a:xfrm>
          <a:off x="0" y="0"/>
          <a:ext cx="3835400" cy="4464050"/>
        </a:xfrm>
        <a:prstGeom prst="rect">
          <a:avLst/>
        </a:prstGeom>
      </xdr:spPr>
    </xdr:pic>
  </etc:cellImage>
  <etc:cellImage>
    <xdr:pic>
      <xdr:nvPicPr>
        <xdr:cNvPr id="8" name="ID_A2288AEB2D004AE2BF5983D83A2C9DF2" descr="21级2班（西校区）"/>
        <xdr:cNvPicPr/>
      </xdr:nvPicPr>
      <xdr:blipFill>
        <a:blip r:embed="rId2"/>
        <a:stretch>
          <a:fillRect/>
        </a:stretch>
      </xdr:blipFill>
      <xdr:spPr>
        <a:xfrm>
          <a:off x="0" y="0"/>
          <a:ext cx="3835400" cy="4464050"/>
        </a:xfrm>
        <a:prstGeom prst="rect">
          <a:avLst/>
        </a:prstGeom>
      </xdr:spPr>
    </xdr:pic>
  </etc:cellImage>
  <etc:cellImage>
    <xdr:pic>
      <xdr:nvPicPr>
        <xdr:cNvPr id="9" name="ID_2D761327A77C49BE85BA1217C7495836" descr="21级3班（西校区）"/>
        <xdr:cNvPicPr/>
      </xdr:nvPicPr>
      <xdr:blipFill>
        <a:blip r:embed="rId3"/>
        <a:stretch>
          <a:fillRect/>
        </a:stretch>
      </xdr:blipFill>
      <xdr:spPr>
        <a:xfrm>
          <a:off x="0" y="0"/>
          <a:ext cx="3835400" cy="4476750"/>
        </a:xfrm>
        <a:prstGeom prst="rect">
          <a:avLst/>
        </a:prstGeom>
      </xdr:spPr>
    </xdr:pic>
  </etc:cellImage>
  <etc:cellImage>
    <xdr:pic>
      <xdr:nvPicPr>
        <xdr:cNvPr id="10" name="ID_6F3F8ACB5AAD403BA8B013D67BA3013E" descr="21级4班（西校区）"/>
        <xdr:cNvPicPr/>
      </xdr:nvPicPr>
      <xdr:blipFill>
        <a:blip r:embed="rId4"/>
        <a:stretch>
          <a:fillRect/>
        </a:stretch>
      </xdr:blipFill>
      <xdr:spPr>
        <a:xfrm>
          <a:off x="0" y="0"/>
          <a:ext cx="3829050" cy="4425950"/>
        </a:xfrm>
        <a:prstGeom prst="rect">
          <a:avLst/>
        </a:prstGeom>
      </xdr:spPr>
    </xdr:pic>
  </etc:cellImage>
  <etc:cellImage>
    <xdr:pic>
      <xdr:nvPicPr>
        <xdr:cNvPr id="11" name="ID_52023A457D5D4319A3A9B54FE5550454" descr="21级5班（西校区）"/>
        <xdr:cNvPicPr/>
      </xdr:nvPicPr>
      <xdr:blipFill>
        <a:blip r:embed="rId5"/>
        <a:stretch>
          <a:fillRect/>
        </a:stretch>
      </xdr:blipFill>
      <xdr:spPr>
        <a:xfrm>
          <a:off x="0" y="0"/>
          <a:ext cx="3892550" cy="4502150"/>
        </a:xfrm>
        <a:prstGeom prst="rect">
          <a:avLst/>
        </a:prstGeom>
      </xdr:spPr>
    </xdr:pic>
  </etc:cellImage>
  <etc:cellImage>
    <xdr:pic>
      <xdr:nvPicPr>
        <xdr:cNvPr id="3" name="ID_73D3E8E3520C4913886F521DFC3F82BD" descr="21级6班"/>
        <xdr:cNvPicPr/>
      </xdr:nvPicPr>
      <xdr:blipFill>
        <a:blip r:embed="rId6"/>
        <a:stretch>
          <a:fillRect/>
        </a:stretch>
      </xdr:blipFill>
      <xdr:spPr>
        <a:xfrm>
          <a:off x="0" y="0"/>
          <a:ext cx="3759200" cy="4445000"/>
        </a:xfrm>
        <a:prstGeom prst="rect">
          <a:avLst/>
        </a:prstGeom>
      </xdr:spPr>
    </xdr:pic>
  </etc:cellImage>
  <etc:cellImage>
    <xdr:pic>
      <xdr:nvPicPr>
        <xdr:cNvPr id="4" name="ID_E914F7B04A954C22A216D126EC2D5DC9" descr="21级7班"/>
        <xdr:cNvPicPr/>
      </xdr:nvPicPr>
      <xdr:blipFill>
        <a:blip r:embed="rId7"/>
        <a:stretch>
          <a:fillRect/>
        </a:stretch>
      </xdr:blipFill>
      <xdr:spPr>
        <a:xfrm>
          <a:off x="0" y="0"/>
          <a:ext cx="3810000" cy="4514850"/>
        </a:xfrm>
        <a:prstGeom prst="rect">
          <a:avLst/>
        </a:prstGeom>
      </xdr:spPr>
    </xdr:pic>
  </etc:cellImage>
  <etc:cellImage>
    <xdr:pic>
      <xdr:nvPicPr>
        <xdr:cNvPr id="5" name="ID_05431CCC7789473A868F303B19855305" descr="21级8班"/>
        <xdr:cNvPicPr/>
      </xdr:nvPicPr>
      <xdr:blipFill>
        <a:blip r:embed="rId8"/>
        <a:stretch>
          <a:fillRect/>
        </a:stretch>
      </xdr:blipFill>
      <xdr:spPr>
        <a:xfrm>
          <a:off x="0" y="0"/>
          <a:ext cx="3867150" cy="4514850"/>
        </a:xfrm>
        <a:prstGeom prst="rect">
          <a:avLst/>
        </a:prstGeom>
      </xdr:spPr>
    </xdr:pic>
  </etc:cellImage>
  <etc:cellImage>
    <xdr:pic>
      <xdr:nvPicPr>
        <xdr:cNvPr id="6" name="ID_E272A0EA95064D4ABADDA44E23FCFF59" descr="21级9班"/>
        <xdr:cNvPicPr/>
      </xdr:nvPicPr>
      <xdr:blipFill>
        <a:blip r:embed="rId9"/>
        <a:stretch>
          <a:fillRect/>
        </a:stretch>
      </xdr:blipFill>
      <xdr:spPr>
        <a:xfrm>
          <a:off x="0" y="0"/>
          <a:ext cx="3740150" cy="4483100"/>
        </a:xfrm>
        <a:prstGeom prst="rect">
          <a:avLst/>
        </a:prstGeom>
      </xdr:spPr>
    </xdr:pic>
  </etc:cellImage>
  <etc:cellImage>
    <xdr:pic>
      <xdr:nvPicPr>
        <xdr:cNvPr id="7" name="ID_4CDCD6E1C3C2409A92C3230BC9C51E35" descr="21级10班"/>
        <xdr:cNvPicPr/>
      </xdr:nvPicPr>
      <xdr:blipFill>
        <a:blip r:embed="rId10"/>
        <a:stretch>
          <a:fillRect/>
        </a:stretch>
      </xdr:blipFill>
      <xdr:spPr>
        <a:xfrm>
          <a:off x="0" y="0"/>
          <a:ext cx="3873500" cy="4464050"/>
        </a:xfrm>
        <a:prstGeom prst="rect">
          <a:avLst/>
        </a:prstGeom>
      </xdr:spPr>
    </xdr:pic>
  </etc:cellImage>
  <etc:cellImage>
    <xdr:pic>
      <xdr:nvPicPr>
        <xdr:cNvPr id="12" name="ID_14711E05D5794A0789159B2EA434E05E" descr="21级11班"/>
        <xdr:cNvPicPr/>
      </xdr:nvPicPr>
      <xdr:blipFill>
        <a:blip r:embed="rId11"/>
        <a:stretch>
          <a:fillRect/>
        </a:stretch>
      </xdr:blipFill>
      <xdr:spPr>
        <a:xfrm>
          <a:off x="0" y="0"/>
          <a:ext cx="3854450" cy="4438650"/>
        </a:xfrm>
        <a:prstGeom prst="rect">
          <a:avLst/>
        </a:prstGeom>
      </xdr:spPr>
    </xdr:pic>
  </etc:cellImage>
  <etc:cellImage>
    <xdr:pic>
      <xdr:nvPicPr>
        <xdr:cNvPr id="13" name="ID_81061B721ED64C03963C594686AF8731" descr="21级12班"/>
        <xdr:cNvPicPr/>
      </xdr:nvPicPr>
      <xdr:blipFill>
        <a:blip r:embed="rId12"/>
        <a:stretch>
          <a:fillRect/>
        </a:stretch>
      </xdr:blipFill>
      <xdr:spPr>
        <a:xfrm>
          <a:off x="0" y="0"/>
          <a:ext cx="3771900" cy="4419600"/>
        </a:xfrm>
        <a:prstGeom prst="rect">
          <a:avLst/>
        </a:prstGeom>
      </xdr:spPr>
    </xdr:pic>
  </etc:cellImage>
  <etc:cellImage>
    <xdr:pic>
      <xdr:nvPicPr>
        <xdr:cNvPr id="14" name="ID_25A972EC818C403782FC934FDE60333C" descr="21级13班"/>
        <xdr:cNvPicPr/>
      </xdr:nvPicPr>
      <xdr:blipFill>
        <a:blip r:embed="rId13"/>
        <a:stretch>
          <a:fillRect/>
        </a:stretch>
      </xdr:blipFill>
      <xdr:spPr>
        <a:xfrm>
          <a:off x="0" y="0"/>
          <a:ext cx="3848100" cy="4502150"/>
        </a:xfrm>
        <a:prstGeom prst="rect">
          <a:avLst/>
        </a:prstGeom>
      </xdr:spPr>
    </xdr:pic>
  </etc:cellImage>
  <etc:cellImage>
    <xdr:pic>
      <xdr:nvPicPr>
        <xdr:cNvPr id="15" name="ID_A9FBA2B7015849A6A4291DF65CC767D3" descr="21级14班"/>
        <xdr:cNvPicPr/>
      </xdr:nvPicPr>
      <xdr:blipFill>
        <a:blip r:embed="rId14"/>
        <a:stretch>
          <a:fillRect/>
        </a:stretch>
      </xdr:blipFill>
      <xdr:spPr>
        <a:xfrm>
          <a:off x="0" y="0"/>
          <a:ext cx="3854450" cy="4533900"/>
        </a:xfrm>
        <a:prstGeom prst="rect">
          <a:avLst/>
        </a:prstGeom>
      </xdr:spPr>
    </xdr:pic>
  </etc:cellImage>
  <etc:cellImage>
    <xdr:pic>
      <xdr:nvPicPr>
        <xdr:cNvPr id="16" name="ID_BE35C2FE429F43EFA3D3F4CF0409D8FA" descr="21级15班"/>
        <xdr:cNvPicPr/>
      </xdr:nvPicPr>
      <xdr:blipFill>
        <a:blip r:embed="rId15"/>
        <a:stretch>
          <a:fillRect/>
        </a:stretch>
      </xdr:blipFill>
      <xdr:spPr>
        <a:xfrm>
          <a:off x="0" y="0"/>
          <a:ext cx="3835400" cy="4483100"/>
        </a:xfrm>
        <a:prstGeom prst="rect">
          <a:avLst/>
        </a:prstGeom>
      </xdr:spPr>
    </xdr:pic>
  </etc:cellImage>
  <etc:cellImage>
    <xdr:pic>
      <xdr:nvPicPr>
        <xdr:cNvPr id="17" name="ID_C216E89FC53147819AE653CB84A56A10" descr="21级16班"/>
        <xdr:cNvPicPr/>
      </xdr:nvPicPr>
      <xdr:blipFill>
        <a:blip r:embed="rId16"/>
        <a:stretch>
          <a:fillRect/>
        </a:stretch>
      </xdr:blipFill>
      <xdr:spPr>
        <a:xfrm>
          <a:off x="0" y="0"/>
          <a:ext cx="3848100" cy="4464050"/>
        </a:xfrm>
        <a:prstGeom prst="rect">
          <a:avLst/>
        </a:prstGeom>
      </xdr:spPr>
    </xdr:pic>
  </etc:cellImage>
  <etc:cellImage>
    <xdr:pic>
      <xdr:nvPicPr>
        <xdr:cNvPr id="18" name="ID_C6F8E89575934E1EBCDACE4F5417FED5" descr="21级17班"/>
        <xdr:cNvPicPr/>
      </xdr:nvPicPr>
      <xdr:blipFill>
        <a:blip r:embed="rId17"/>
        <a:stretch>
          <a:fillRect/>
        </a:stretch>
      </xdr:blipFill>
      <xdr:spPr>
        <a:xfrm>
          <a:off x="0" y="0"/>
          <a:ext cx="3892550" cy="4476750"/>
        </a:xfrm>
        <a:prstGeom prst="rect">
          <a:avLst/>
        </a:prstGeom>
      </xdr:spPr>
    </xdr:pic>
  </etc:cellImage>
  <etc:cellImage>
    <xdr:pic>
      <xdr:nvPicPr>
        <xdr:cNvPr id="19" name="ID_CC8132FC04F344AE9049D24E0870C6CF" descr="21级18班"/>
        <xdr:cNvPicPr/>
      </xdr:nvPicPr>
      <xdr:blipFill>
        <a:blip r:embed="rId18"/>
        <a:stretch>
          <a:fillRect/>
        </a:stretch>
      </xdr:blipFill>
      <xdr:spPr>
        <a:xfrm>
          <a:off x="0" y="0"/>
          <a:ext cx="3778250" cy="4425950"/>
        </a:xfrm>
        <a:prstGeom prst="rect">
          <a:avLst/>
        </a:prstGeom>
      </xdr:spPr>
    </xdr:pic>
  </etc:cellImage>
  <etc:cellImage>
    <xdr:pic>
      <xdr:nvPicPr>
        <xdr:cNvPr id="20" name="ID_2ACD8DFB07894BEBB510A965F19A8B1B" descr="21级19班"/>
        <xdr:cNvPicPr/>
      </xdr:nvPicPr>
      <xdr:blipFill>
        <a:blip r:embed="rId19"/>
        <a:stretch>
          <a:fillRect/>
        </a:stretch>
      </xdr:blipFill>
      <xdr:spPr>
        <a:xfrm>
          <a:off x="0" y="0"/>
          <a:ext cx="3816350" cy="4476750"/>
        </a:xfrm>
        <a:prstGeom prst="rect">
          <a:avLst/>
        </a:prstGeom>
      </xdr:spPr>
    </xdr:pic>
  </etc:cellImage>
  <etc:cellImage>
    <xdr:pic>
      <xdr:nvPicPr>
        <xdr:cNvPr id="21" name="ID_BE63FD75162B4374A77CFE375328B56E" descr="21级20班"/>
        <xdr:cNvPicPr/>
      </xdr:nvPicPr>
      <xdr:blipFill>
        <a:blip r:embed="rId20"/>
        <a:stretch>
          <a:fillRect/>
        </a:stretch>
      </xdr:blipFill>
      <xdr:spPr>
        <a:xfrm>
          <a:off x="0" y="0"/>
          <a:ext cx="3771900" cy="4540250"/>
        </a:xfrm>
        <a:prstGeom prst="rect">
          <a:avLst/>
        </a:prstGeom>
      </xdr:spPr>
    </xdr:pic>
  </etc:cellImage>
  <etc:cellImage>
    <xdr:pic>
      <xdr:nvPicPr>
        <xdr:cNvPr id="22" name="ID_FC0D656939CC45D1860FCE7397E38255" descr="21级21班"/>
        <xdr:cNvPicPr/>
      </xdr:nvPicPr>
      <xdr:blipFill>
        <a:blip r:embed="rId21"/>
        <a:stretch>
          <a:fillRect/>
        </a:stretch>
      </xdr:blipFill>
      <xdr:spPr>
        <a:xfrm>
          <a:off x="0" y="0"/>
          <a:ext cx="3835400" cy="4445000"/>
        </a:xfrm>
        <a:prstGeom prst="rect">
          <a:avLst/>
        </a:prstGeom>
      </xdr:spPr>
    </xdr:pic>
  </etc:cellImage>
  <etc:cellImage>
    <xdr:pic>
      <xdr:nvPicPr>
        <xdr:cNvPr id="23" name="ID_BD4DCB6DB310410B8C0F8496A4D48E6F" descr="21级22班"/>
        <xdr:cNvPicPr/>
      </xdr:nvPicPr>
      <xdr:blipFill>
        <a:blip r:embed="rId22"/>
        <a:stretch>
          <a:fillRect/>
        </a:stretch>
      </xdr:blipFill>
      <xdr:spPr>
        <a:xfrm>
          <a:off x="0" y="0"/>
          <a:ext cx="5876925" cy="68865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<sst xmlns="http://schemas.openxmlformats.org/spreadsheetml/2006/main" count="117" uniqueCount="46">
  <si>
    <t>2021级本科生 2023-2024学年第一学期第二次“形势与政策”课表</t>
  </si>
  <si>
    <t>班级</t>
  </si>
  <si>
    <t>授课教师</t>
  </si>
  <si>
    <t>日期</t>
  </si>
  <si>
    <t>时间</t>
  </si>
  <si>
    <t>地点</t>
  </si>
  <si>
    <t>二维码</t>
  </si>
  <si>
    <t>1班</t>
  </si>
  <si>
    <t>张军</t>
  </si>
  <si>
    <t>12月9日
周六</t>
  </si>
  <si>
    <t>8:00-10:00</t>
  </si>
  <si>
    <t>学习通线上授课</t>
  </si>
  <si>
    <t>2班</t>
  </si>
  <si>
    <t>10:10-12:10</t>
  </si>
  <si>
    <t>3班</t>
  </si>
  <si>
    <t>李加武</t>
  </si>
  <si>
    <t>12月10日
周日</t>
  </si>
  <si>
    <t>4班</t>
  </si>
  <si>
    <t>雷乐街</t>
  </si>
  <si>
    <t>5班</t>
  </si>
  <si>
    <t>6班</t>
  </si>
  <si>
    <t>胡可可</t>
  </si>
  <si>
    <t>14:00-16:00</t>
  </si>
  <si>
    <t>7班</t>
  </si>
  <si>
    <t>16:10-18:10</t>
  </si>
  <si>
    <t>8班</t>
  </si>
  <si>
    <t>马海磊</t>
  </si>
  <si>
    <t>9班</t>
  </si>
  <si>
    <t>10班</t>
  </si>
  <si>
    <t>曹勇</t>
  </si>
  <si>
    <t>11班</t>
  </si>
  <si>
    <t>12班</t>
  </si>
  <si>
    <t>潘喜莲</t>
  </si>
  <si>
    <t>13班</t>
  </si>
  <si>
    <t>14班</t>
  </si>
  <si>
    <t>郑金彪</t>
  </si>
  <si>
    <t>15班</t>
  </si>
  <si>
    <t>16班</t>
  </si>
  <si>
    <t>17班</t>
  </si>
  <si>
    <t>18班</t>
  </si>
  <si>
    <t>钱和辉</t>
  </si>
  <si>
    <t>19班</t>
  </si>
  <si>
    <t>20班</t>
  </si>
  <si>
    <t>邢广桥</t>
  </si>
  <si>
    <t>21班</t>
  </si>
  <si>
    <t>22班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</si>
</sst>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0">
    <xf numFmtId="176" fontId="0" fillId="0" borderId="0" xfId="0">
      <alignment vertical="center"/>
    </xf>
    <xf numFmtId="176" fontId="1" fillId="0" borderId="1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 wrapText="1"/>
    </xf>
    <xf numFmtId="176" fontId="3" fillId="0" borderId="2" xfId="0" applyFont="1" applyBorder="1" applyAlignment="1">
      <alignment horizontal="center" vertical="center"/>
    </xf>
    <xf numFmtId="176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horizontal="center" vertical="center" wrapText="1"/>
    </xf>
    <xf numFmtId="176" fontId="4" fillId="0" borderId="2" xfId="0" applyFont="1" applyFill="1" applyBorder="1" applyAlignment="1">
      <alignment horizontal="center" vertical="center" wrapText="1"/>
    </xf>
    <xf numFmtId="0" fontId="0" fillId="0" borderId="3" xfId="0" applyNumberFormat="1" applyBorder="1">
      <alignment vertical="center"/>
    </xf>
    <xf numFmtId="176" fontId="3" fillId="0" borderId="2" xfId="0" applyFont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Border="1" applyAlignment="1">
      <alignment horizontal="center" vertical="center" wrapText="1"/>
    </xf>
    <xf numFmtId="176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176" fontId="5" fillId="0" borderId="2" xfId="0" applyFont="1" applyFill="1" applyBorder="1" applyAlignment="1">
      <alignment horizontal="center" vertical="center"/>
    </xf>
    <xf numFmtId="176" fontId="5" fillId="0" borderId="2" xfId="0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76" fontId="4" fillId="0" borderId="2" xfId="0" applyFont="1" applyBorder="1" applyAlignment="1">
      <alignment horizontal="center" vertical="center"/>
    </xf>
    <xf numFmtId="0" fontId="0" fillId="0" borderId="2" xfId="0" applyNumberForma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2" Type="http://schemas.openxmlformats.org/officeDocument/2006/relationships/image" Target="media/image22.pn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tabSelected="1" zoomScale="133" zoomScaleNormal="133" workbookViewId="0">
      <selection activeCell="I23" sqref="I23"/>
    </sheetView>
  </sheetViews>
  <sheetFormatPr defaultColWidth="9" defaultRowHeight="13.5" outlineLevelCol="5"/>
  <cols>
    <col min="1" max="1" width="9.16666666666667" customWidth="1"/>
    <col min="3" max="3" width="11.8083333333333" customWidth="1"/>
    <col min="4" max="4" width="11.6333333333333" customWidth="1"/>
    <col min="5" max="5" width="15.8333333333333" customWidth="1"/>
    <col min="6" max="6" width="19.5333333333333" customWidth="1"/>
  </cols>
  <sheetData>
    <row r="1" ht="38.25" customHeight="1" spans="1:6">
      <c r="A1" s="1" t="s">
        <v>0</v>
      </c>
      <c r="B1" s="1"/>
      <c r="C1" s="1"/>
      <c r="D1" s="1"/>
      <c r="E1" s="1"/>
      <c r="F1" s="1"/>
    </row>
    <row r="2" ht="28.5" customHeight="1" spans="1:6">
      <c r="A2" s="2" t="s">
        <v>1</v>
      </c>
      <c r="B2" s="2" t="s">
        <v>2</v>
      </c>
      <c r="C2" s="2" t="s">
        <v>3</v>
      </c>
      <c r="D2" s="2" t="s">
        <v>4</v>
      </c>
      <c r="E2" s="3" t="s">
        <v>5</v>
      </c>
      <c r="F2" s="2" t="s">
        <v>6</v>
      </c>
    </row>
    <row r="3" ht="144" customHeight="1" spans="1:6">
      <c r="A3" s="4" t="s">
        <v>7</v>
      </c>
      <c r="B3" s="5" t="s">
        <v>8</v>
      </c>
      <c r="C3" s="6" t="s">
        <v>9</v>
      </c>
      <c r="D3" s="7" t="s">
        <v>10</v>
      </c>
      <c r="E3" s="8" t="s">
        <v>11</v>
      </c>
      <c r="F3" s="9" t="str">
        <f>_xlfn.DISPIMG("ID_C9FCCB351877469BA101874E6707C113",1)</f>
        <v>=DISPIMG("ID_C9FCCB351877469BA101874E6707C113",1)</v>
      </c>
    </row>
    <row r="4" ht="144" customHeight="1" spans="1:6">
      <c r="A4" s="4" t="s">
        <v>12</v>
      </c>
      <c r="B4" s="5" t="s">
        <v>8</v>
      </c>
      <c r="C4" s="6" t="s">
        <v>9</v>
      </c>
      <c r="D4" s="7" t="s">
        <v>13</v>
      </c>
      <c r="E4" s="8" t="s">
        <v>11</v>
      </c>
      <c r="F4" s="9" t="str">
        <f>_xlfn.DISPIMG("ID_A2288AEB2D004AE2BF5983D83A2C9DF2",1)</f>
        <v>=DISPIMG("ID_A2288AEB2D004AE2BF5983D83A2C9DF2",1)</v>
      </c>
    </row>
    <row r="5" ht="144" customHeight="1" spans="1:6">
      <c r="A5" s="4" t="s">
        <v>14</v>
      </c>
      <c r="B5" s="4" t="s">
        <v>15</v>
      </c>
      <c r="C5" s="6" t="s">
        <v>16</v>
      </c>
      <c r="D5" s="10" t="s">
        <v>10</v>
      </c>
      <c r="E5" s="8" t="s">
        <v>11</v>
      </c>
      <c r="F5" s="9" t="str">
        <f>_xlfn.DISPIMG("ID_2D761327A77C49BE85BA1217C7495836",1)</f>
        <v>=DISPIMG("ID_2D761327A77C49BE85BA1217C7495836",1)</v>
      </c>
    </row>
    <row r="6" ht="144" customHeight="1" spans="1:6">
      <c r="A6" s="4" t="s">
        <v>17</v>
      </c>
      <c r="B6" s="4" t="s">
        <v>18</v>
      </c>
      <c r="C6" s="6" t="s">
        <v>9</v>
      </c>
      <c r="D6" s="4" t="s">
        <v>10</v>
      </c>
      <c r="E6" s="8" t="s">
        <v>11</v>
      </c>
      <c r="F6" s="9" t="str">
        <f>_xlfn.DISPIMG("ID_6F3F8ACB5AAD403BA8B013D67BA3013E",1)</f>
        <v>=DISPIMG("ID_6F3F8ACB5AAD403BA8B013D67BA3013E",1)</v>
      </c>
    </row>
    <row r="7" ht="144" customHeight="1" spans="1:6">
      <c r="A7" s="4" t="s">
        <v>19</v>
      </c>
      <c r="B7" s="4" t="s">
        <v>18</v>
      </c>
      <c r="C7" s="6" t="s">
        <v>9</v>
      </c>
      <c r="D7" s="4" t="s">
        <v>13</v>
      </c>
      <c r="E7" s="8" t="s">
        <v>11</v>
      </c>
      <c r="F7" s="9" t="str">
        <f>_xlfn.DISPIMG("ID_52023A457D5D4319A3A9B54FE5550454",1)</f>
        <v>=DISPIMG("ID_52023A457D5D4319A3A9B54FE5550454",1)</v>
      </c>
    </row>
    <row r="8" ht="144" customHeight="1" spans="1:6">
      <c r="A8" s="4" t="s">
        <v>20</v>
      </c>
      <c r="B8" s="4" t="s">
        <v>21</v>
      </c>
      <c r="C8" s="11" t="s">
        <v>9</v>
      </c>
      <c r="D8" s="4" t="s">
        <v>22</v>
      </c>
      <c r="E8" s="8" t="s">
        <v>11</v>
      </c>
      <c r="F8" s="9" t="str">
        <f>_xlfn.DISPIMG("ID_73D3E8E3520C4913886F521DFC3F82BD",1)</f>
        <v>=DISPIMG("ID_73D3E8E3520C4913886F521DFC3F82BD",1)</v>
      </c>
    </row>
    <row r="9" ht="144" customHeight="1" spans="1:6">
      <c r="A9" s="4" t="s">
        <v>23</v>
      </c>
      <c r="B9" s="4" t="s">
        <v>21</v>
      </c>
      <c r="C9" s="11" t="s">
        <v>9</v>
      </c>
      <c r="D9" s="4" t="s">
        <v>24</v>
      </c>
      <c r="E9" s="8" t="s">
        <v>11</v>
      </c>
      <c r="F9" s="9" t="str">
        <f>_xlfn.DISPIMG("ID_E914F7B04A954C22A216D126EC2D5DC9",1)</f>
        <v>=DISPIMG("ID_E914F7B04A954C22A216D126EC2D5DC9",1)</v>
      </c>
    </row>
    <row r="10" ht="144" customHeight="1" spans="1:6">
      <c r="A10" s="4" t="s">
        <v>25</v>
      </c>
      <c r="B10" s="4" t="s">
        <v>26</v>
      </c>
      <c r="C10" s="6" t="s">
        <v>16</v>
      </c>
      <c r="D10" s="4" t="s">
        <v>10</v>
      </c>
      <c r="E10" s="8" t="s">
        <v>11</v>
      </c>
      <c r="F10" s="9" t="str">
        <f>_xlfn.DISPIMG("ID_05431CCC7789473A868F303B19855305",1)</f>
        <v>=DISPIMG("ID_05431CCC7789473A868F303B19855305",1)</v>
      </c>
    </row>
    <row r="11" ht="144" customHeight="1" spans="1:6">
      <c r="A11" s="4" t="s">
        <v>27</v>
      </c>
      <c r="B11" s="4" t="s">
        <v>26</v>
      </c>
      <c r="C11" s="6" t="s">
        <v>16</v>
      </c>
      <c r="D11" s="12" t="s">
        <v>13</v>
      </c>
      <c r="E11" s="8" t="s">
        <v>11</v>
      </c>
      <c r="F11" s="9" t="str">
        <f>_xlfn.DISPIMG("ID_E272A0EA95064D4ABADDA44E23FCFF59",1)</f>
        <v>=DISPIMG("ID_E272A0EA95064D4ABADDA44E23FCFF59",1)</v>
      </c>
    </row>
    <row r="12" ht="144" customHeight="1" spans="1:6">
      <c r="A12" s="4" t="s">
        <v>28</v>
      </c>
      <c r="B12" s="5" t="s">
        <v>29</v>
      </c>
      <c r="C12" s="6" t="s">
        <v>16</v>
      </c>
      <c r="D12" s="7" t="s">
        <v>22</v>
      </c>
      <c r="E12" s="8" t="s">
        <v>11</v>
      </c>
      <c r="F12" s="9" t="str">
        <f>_xlfn.DISPIMG("ID_4CDCD6E1C3C2409A92C3230BC9C51E35",1)</f>
        <v>=DISPIMG("ID_4CDCD6E1C3C2409A92C3230BC9C51E35",1)</v>
      </c>
    </row>
    <row r="13" ht="144" customHeight="1" spans="1:6">
      <c r="A13" s="4" t="s">
        <v>30</v>
      </c>
      <c r="B13" s="4" t="s">
        <v>29</v>
      </c>
      <c r="C13" s="6" t="s">
        <v>16</v>
      </c>
      <c r="D13" s="10" t="s">
        <v>24</v>
      </c>
      <c r="E13" s="8" t="s">
        <v>11</v>
      </c>
      <c r="F13" s="9" t="str">
        <f>_xlfn.DISPIMG("ID_14711E05D5794A0789159B2EA434E05E",1)</f>
        <v>=DISPIMG("ID_14711E05D5794A0789159B2EA434E05E",1)</v>
      </c>
    </row>
    <row r="14" ht="144" customHeight="1" spans="1:6">
      <c r="A14" s="4" t="s">
        <v>31</v>
      </c>
      <c r="B14" s="4" t="s">
        <v>32</v>
      </c>
      <c r="C14" s="6" t="s">
        <v>16</v>
      </c>
      <c r="D14" s="10" t="s">
        <v>10</v>
      </c>
      <c r="E14" s="8" t="s">
        <v>11</v>
      </c>
      <c r="F14" s="9" t="str">
        <f>_xlfn.DISPIMG("ID_81061B721ED64C03963C594686AF8731",1)</f>
        <v>=DISPIMG("ID_81061B721ED64C03963C594686AF8731",1)</v>
      </c>
    </row>
    <row r="15" ht="144" customHeight="1" spans="1:6">
      <c r="A15" s="4" t="s">
        <v>33</v>
      </c>
      <c r="B15" s="4" t="s">
        <v>32</v>
      </c>
      <c r="C15" s="6" t="s">
        <v>16</v>
      </c>
      <c r="D15" s="10" t="s">
        <v>13</v>
      </c>
      <c r="E15" s="8" t="s">
        <v>11</v>
      </c>
      <c r="F15" s="9" t="str">
        <f>_xlfn.DISPIMG("ID_25A972EC818C403782FC934FDE60333C",1)</f>
        <v>=DISPIMG("ID_25A972EC818C403782FC934FDE60333C",1)</v>
      </c>
    </row>
    <row r="16" ht="144" customHeight="1" spans="1:6">
      <c r="A16" s="5" t="s">
        <v>34</v>
      </c>
      <c r="B16" s="5" t="s">
        <v>35</v>
      </c>
      <c r="C16" s="6" t="s">
        <v>16</v>
      </c>
      <c r="D16" s="13" t="s">
        <v>10</v>
      </c>
      <c r="E16" s="8" t="s">
        <v>11</v>
      </c>
      <c r="F16" s="9" t="str">
        <f>_xlfn.DISPIMG("ID_A9FBA2B7015849A6A4291DF65CC767D3",1)</f>
        <v>=DISPIMG("ID_A9FBA2B7015849A6A4291DF65CC767D3",1)</v>
      </c>
    </row>
    <row r="17" ht="144" customHeight="1" spans="1:6">
      <c r="A17" s="4" t="s">
        <v>36</v>
      </c>
      <c r="B17" s="4" t="s">
        <v>35</v>
      </c>
      <c r="C17" s="6" t="s">
        <v>16</v>
      </c>
      <c r="D17" s="10" t="s">
        <v>13</v>
      </c>
      <c r="E17" s="8" t="s">
        <v>11</v>
      </c>
      <c r="F17" s="9" t="str">
        <f>_xlfn.DISPIMG("ID_BE35C2FE429F43EFA3D3F4CF0409D8FA",1)</f>
        <v>=DISPIMG("ID_BE35C2FE429F43EFA3D3F4CF0409D8FA",1)</v>
      </c>
    </row>
    <row r="18" ht="144" customHeight="1" spans="1:6">
      <c r="A18" s="4" t="s">
        <v>37</v>
      </c>
      <c r="B18" s="4" t="s">
        <v>35</v>
      </c>
      <c r="C18" s="6" t="s">
        <v>16</v>
      </c>
      <c r="D18" s="10" t="s">
        <v>22</v>
      </c>
      <c r="E18" s="8" t="s">
        <v>11</v>
      </c>
      <c r="F18" s="9" t="str">
        <f>_xlfn.DISPIMG("ID_C216E89FC53147819AE653CB84A56A10",1)</f>
        <v>=DISPIMG("ID_C216E89FC53147819AE653CB84A56A10",1)</v>
      </c>
    </row>
    <row r="19" ht="144" customHeight="1" spans="1:6">
      <c r="A19" s="4" t="s">
        <v>38</v>
      </c>
      <c r="B19" s="4" t="s">
        <v>35</v>
      </c>
      <c r="C19" s="6" t="s">
        <v>16</v>
      </c>
      <c r="D19" s="10" t="s">
        <v>24</v>
      </c>
      <c r="E19" s="8" t="s">
        <v>11</v>
      </c>
      <c r="F19" s="9" t="str">
        <f>_xlfn.DISPIMG("ID_C6F8E89575934E1EBCDACE4F5417FED5",1)</f>
        <v>=DISPIMG("ID_C6F8E89575934E1EBCDACE4F5417FED5",1)</v>
      </c>
    </row>
    <row r="20" ht="144" customHeight="1" spans="1:6">
      <c r="A20" s="4" t="s">
        <v>39</v>
      </c>
      <c r="B20" s="4" t="s">
        <v>40</v>
      </c>
      <c r="C20" s="6" t="s">
        <v>9</v>
      </c>
      <c r="D20" s="10" t="s">
        <v>22</v>
      </c>
      <c r="E20" s="8" t="s">
        <v>11</v>
      </c>
      <c r="F20" s="9" t="str">
        <f>_xlfn.DISPIMG("ID_CC8132FC04F344AE9049D24E0870C6CF",1)</f>
        <v>=DISPIMG("ID_CC8132FC04F344AE9049D24E0870C6CF",1)</v>
      </c>
    </row>
    <row r="21" ht="144" customHeight="1" spans="1:6">
      <c r="A21" s="5" t="s">
        <v>41</v>
      </c>
      <c r="B21" s="5" t="s">
        <v>40</v>
      </c>
      <c r="C21" s="6" t="s">
        <v>9</v>
      </c>
      <c r="D21" s="13" t="s">
        <v>24</v>
      </c>
      <c r="E21" s="8" t="s">
        <v>11</v>
      </c>
      <c r="F21" s="9" t="str">
        <f>_xlfn.DISPIMG("ID_2ACD8DFB07894BEBB510A965F19A8B1B",1)</f>
        <v>=DISPIMG("ID_2ACD8DFB07894BEBB510A965F19A8B1B",1)</v>
      </c>
    </row>
    <row r="22" ht="144" customHeight="1" spans="1:6">
      <c r="A22" s="14" t="s">
        <v>42</v>
      </c>
      <c r="B22" s="15" t="s">
        <v>43</v>
      </c>
      <c r="C22" s="11" t="s">
        <v>16</v>
      </c>
      <c r="D22" s="13" t="s">
        <v>10</v>
      </c>
      <c r="E22" s="8" t="s">
        <v>11</v>
      </c>
      <c r="F22" s="9" t="str">
        <f>_xlfn.DISPIMG("ID_BE63FD75162B4374A77CFE375328B56E",1)</f>
        <v>=DISPIMG("ID_BE63FD75162B4374A77CFE375328B56E",1)</v>
      </c>
    </row>
    <row r="23" ht="144" customHeight="1" spans="1:6">
      <c r="A23" s="4" t="s">
        <v>44</v>
      </c>
      <c r="B23" s="16" t="s">
        <v>43</v>
      </c>
      <c r="C23" s="11" t="s">
        <v>16</v>
      </c>
      <c r="D23" s="10" t="s">
        <v>13</v>
      </c>
      <c r="E23" s="8" t="s">
        <v>11</v>
      </c>
      <c r="F23" s="17" t="str">
        <f>_xlfn.DISPIMG("ID_FC0D656939CC45D1860FCE7397E38255",1)</f>
        <v>=DISPIMG("ID_FC0D656939CC45D1860FCE7397E38255",1)</v>
      </c>
    </row>
    <row r="24" ht="137" customHeight="1" spans="1:6">
      <c r="A24" s="4" t="s">
        <v>45</v>
      </c>
      <c r="B24" s="4" t="s">
        <v>15</v>
      </c>
      <c r="C24" s="10" t="s">
        <v>16</v>
      </c>
      <c r="D24" s="18" t="s">
        <v>24</v>
      </c>
      <c r="E24" s="8" t="s">
        <v>11</v>
      </c>
      <c r="F24" s="19" t="str">
        <f>_xlfn.DISPIMG("ID_BD4DCB6DB310410B8C0F8496A4D48E6F",1)</f>
        <v>=DISPIMG("ID_BD4DCB6DB310410B8C0F8496A4D48E6F",1)</v>
      </c>
    </row>
  </sheetData>
  <autoFilter ref="A2:F24">
    <sortState ref="A2:F24">
      <sortCondition ref="C2"/>
    </sortState>
    <extLst/>
  </autoFilter>
  <mergeCells count="1">
    <mergeCell ref="A1:F1"/>
  </mergeCells>
  <printOptions horizontalCentered="1"/>
  <pageMargins left="0.31496062992126" right="0.31496062992126" top="0.748031496062992" bottom="0.748031496062992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王芳</dc:creator>
  <cp:lastModifiedBy>逸舟～</cp:lastModifiedBy>
  <dcterms:created xsi:type="dcterms:W3CDTF">2019-11-05T02:56:00Z</dcterms:created>
  <cp:lastPrinted>2019-11-07T02:08:00Z</cp:lastPrinted>
  <dcterms:modified xsi:type="dcterms:W3CDTF">2023-11-29T01:44:12Z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EDA2E72609764D59A94936729BC3A789_13</vt:lpwstr>
  </property>
</Properties>
</file>